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240" windowHeight="1156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Feuil1!$A$1:$G$69</definedName>
  </definedNames>
  <calcPr calcId="144525"/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18" i="1"/>
  <c r="F58" i="1" l="1"/>
  <c r="F59" i="1" s="1"/>
  <c r="F60" i="1" s="1"/>
  <c r="F61" i="1" s="1"/>
  <c r="D58" i="1"/>
  <c r="F62" i="1" l="1"/>
  <c r="F63" i="1" l="1"/>
  <c r="F64" i="1" s="1"/>
</calcChain>
</file>

<file path=xl/sharedStrings.xml><?xml version="1.0" encoding="utf-8"?>
<sst xmlns="http://schemas.openxmlformats.org/spreadsheetml/2006/main" count="103" uniqueCount="103">
  <si>
    <t>Référence</t>
  </si>
  <si>
    <t>Désignation</t>
  </si>
  <si>
    <t>PU TTC</t>
  </si>
  <si>
    <t>PU HT</t>
  </si>
  <si>
    <t>Quantité</t>
  </si>
  <si>
    <t>Canapé région de France</t>
  </si>
  <si>
    <t>Le Breton</t>
  </si>
  <si>
    <t>Le provençal</t>
  </si>
  <si>
    <t>Le Basque</t>
  </si>
  <si>
    <t>L'auvergnat</t>
  </si>
  <si>
    <t>Le Lyonnais</t>
  </si>
  <si>
    <t>Le Normand</t>
  </si>
  <si>
    <t>LE Dijonnais</t>
  </si>
  <si>
    <t>Le Landais</t>
  </si>
  <si>
    <t>Le plateau de 48 canapés variés</t>
  </si>
  <si>
    <t>Canapé Marin</t>
  </si>
  <si>
    <t>Au thon, tomate…</t>
  </si>
  <si>
    <t>Aux œufs de truite…</t>
  </si>
  <si>
    <t>Aux crevettes…</t>
  </si>
  <si>
    <t>Au samon fumé…</t>
  </si>
  <si>
    <t>Canapés Traiteurs</t>
  </si>
  <si>
    <t>Au saucisson sec…</t>
  </si>
  <si>
    <t>Au fromage basilic…</t>
  </si>
  <si>
    <t>Au fromage frais…</t>
  </si>
  <si>
    <t>Au fromage de chèvre</t>
  </si>
  <si>
    <t>Le plateau de 20 canapés variés</t>
  </si>
  <si>
    <t>Le plateau de 40 canapés variés</t>
  </si>
  <si>
    <t>Entrées</t>
  </si>
  <si>
    <t>Risotto aux gambas</t>
  </si>
  <si>
    <t>Poëlon de Saint-Jacques…</t>
  </si>
  <si>
    <t>Demi-langouste façon…</t>
  </si>
  <si>
    <t>Bouchées volailles…</t>
  </si>
  <si>
    <t>Les plats</t>
  </si>
  <si>
    <t>Jarret d'agneau…</t>
  </si>
  <si>
    <t>1/2 coquelet…</t>
  </si>
  <si>
    <t>Cassolette de joue…</t>
  </si>
  <si>
    <t>Les garnitures</t>
  </si>
  <si>
    <t>Le gratin Dauphinois</t>
  </si>
  <si>
    <t>Le riz</t>
  </si>
  <si>
    <t>La ratatouille</t>
  </si>
  <si>
    <t>La tomate Provençale</t>
  </si>
  <si>
    <t>Les desserts</t>
  </si>
  <si>
    <t>Le choco-fraise</t>
  </si>
  <si>
    <t>White cherry</t>
  </si>
  <si>
    <t>Lapin au jardin (4 parts)</t>
  </si>
  <si>
    <t>Gazon d'œufs (4 parts)</t>
  </si>
  <si>
    <t>Livraison</t>
  </si>
  <si>
    <t>TOTAL</t>
  </si>
  <si>
    <t>BON DE COMMANDE</t>
  </si>
  <si>
    <t xml:space="preserve">NOM </t>
  </si>
  <si>
    <t>Adresse de facturation</t>
  </si>
  <si>
    <t>Adresse de livraison</t>
  </si>
  <si>
    <t>(si différente de la facturation)</t>
  </si>
  <si>
    <t>Téléphone</t>
  </si>
  <si>
    <t>Adresse mail</t>
  </si>
  <si>
    <t>LIVRAISON :</t>
  </si>
  <si>
    <t>Date de la commande :</t>
  </si>
  <si>
    <r>
      <rPr>
        <b/>
        <i/>
        <u/>
        <sz val="11"/>
        <color theme="1"/>
        <rFont val="Arial"/>
        <family val="2"/>
      </rPr>
      <t>Conditions</t>
    </r>
    <r>
      <rPr>
        <b/>
        <i/>
        <sz val="11"/>
        <color theme="1"/>
        <rFont val="Arial"/>
        <family val="2"/>
      </rPr>
      <t xml:space="preserve"> :</t>
    </r>
  </si>
  <si>
    <t>A préparer pour le :</t>
  </si>
  <si>
    <t>TRAITEUR</t>
  </si>
  <si>
    <t xml:space="preserve">Paiement : </t>
  </si>
  <si>
    <t xml:space="preserve">Je certifie avoir pris connaissance des conditions générales de vente </t>
  </si>
  <si>
    <t>SIGNATURE</t>
  </si>
  <si>
    <t>Remise Exceptionnelle de Pâques (valable du 25/03 au 06/04/2015)</t>
  </si>
  <si>
    <t>TRC001</t>
  </si>
  <si>
    <t>TRC002</t>
  </si>
  <si>
    <t>TRC003</t>
  </si>
  <si>
    <t>TRC004</t>
  </si>
  <si>
    <t>TRC005</t>
  </si>
  <si>
    <t>TRC006</t>
  </si>
  <si>
    <t>TRC007</t>
  </si>
  <si>
    <t>TRC008</t>
  </si>
  <si>
    <t>TRCP01</t>
  </si>
  <si>
    <t>TRC009</t>
  </si>
  <si>
    <t>TRC010</t>
  </si>
  <si>
    <t>TRC011</t>
  </si>
  <si>
    <t>TRC012</t>
  </si>
  <si>
    <t>TRCP02</t>
  </si>
  <si>
    <t>TRC013</t>
  </si>
  <si>
    <t>TRC014</t>
  </si>
  <si>
    <t>TRC015</t>
  </si>
  <si>
    <t>TRC016</t>
  </si>
  <si>
    <t>TRCP03</t>
  </si>
  <si>
    <t>TRE001</t>
  </si>
  <si>
    <t>TRE002</t>
  </si>
  <si>
    <t>TRE003</t>
  </si>
  <si>
    <t>TRE004</t>
  </si>
  <si>
    <t>TRP001</t>
  </si>
  <si>
    <t>TRP002</t>
  </si>
  <si>
    <t>TRP003</t>
  </si>
  <si>
    <t>TRG001</t>
  </si>
  <si>
    <t>TRG002</t>
  </si>
  <si>
    <t>TRG003</t>
  </si>
  <si>
    <t>TRG004</t>
  </si>
  <si>
    <t>TRD001</t>
  </si>
  <si>
    <t>TRD002</t>
  </si>
  <si>
    <t>TRD003</t>
  </si>
  <si>
    <t>TRD004</t>
  </si>
  <si>
    <t>Prix total HT</t>
  </si>
  <si>
    <t>Total TTC</t>
  </si>
  <si>
    <t>TVA</t>
  </si>
  <si>
    <t>Total HT 1</t>
  </si>
  <si>
    <t>Total HT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</si>
</sst>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Britannic Bold"/>
      <family val="2"/>
    </font>
    <font>
      <sz val="16"/>
      <color theme="5" tint="-0.249977111117893"/>
      <name val="Bell MT"/>
      <family val="1"/>
    </font>
    <font>
      <sz val="11"/>
      <color theme="1"/>
      <name val="Bell MT"/>
      <family val="1"/>
    </font>
    <font>
      <sz val="11"/>
      <color theme="1"/>
      <name val="Britannic Bold"/>
      <family val="2"/>
    </font>
    <font>
      <sz val="11"/>
      <color theme="1"/>
      <name val="Andalus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5" tint="-0.249977111117893"/>
      <name val="Arial"/>
      <family val="2"/>
    </font>
    <font>
      <sz val="10"/>
      <color theme="1"/>
      <name val="Arial"/>
      <family val="2"/>
    </font>
    <font>
      <sz val="10"/>
      <color theme="1"/>
      <name val="Bell MT"/>
      <family val="1"/>
    </font>
    <font>
      <sz val="16"/>
      <color theme="5" tint="-0.499984740745262"/>
      <name val="Arial"/>
      <family val="2"/>
    </font>
    <font>
      <b/>
      <sz val="11"/>
      <color theme="5" tint="-0.499984740745262"/>
      <name val="Arial"/>
      <family val="2"/>
    </font>
    <font>
      <b/>
      <u/>
      <sz val="11"/>
      <color theme="1"/>
      <name val="Andalus"/>
      <family val="1"/>
    </font>
    <font>
      <sz val="8"/>
      <color theme="0" tint="-0.499984740745262"/>
      <name val="Bell MT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double">
        <color theme="5" tint="-0.24994659260841701"/>
      </left>
      <right/>
      <top style="double">
        <color theme="5" tint="-0.24994659260841701"/>
      </top>
      <bottom/>
      <diagonal/>
    </border>
    <border>
      <left/>
      <right style="thin">
        <color indexed="64"/>
      </right>
      <top style="double">
        <color theme="5" tint="-0.24994659260841701"/>
      </top>
      <bottom/>
      <diagonal/>
    </border>
    <border>
      <left style="thin">
        <color indexed="64"/>
      </left>
      <right/>
      <top style="double">
        <color theme="5" tint="-0.24994659260841701"/>
      </top>
      <bottom/>
      <diagonal/>
    </border>
    <border>
      <left/>
      <right/>
      <top style="double">
        <color theme="5" tint="-0.24994659260841701"/>
      </top>
      <bottom/>
      <diagonal/>
    </border>
    <border>
      <left/>
      <right style="double">
        <color theme="5" tint="-0.24994659260841701"/>
      </right>
      <top style="double">
        <color theme="5" tint="-0.24994659260841701"/>
      </top>
      <bottom/>
      <diagonal/>
    </border>
    <border>
      <left style="double">
        <color theme="5" tint="-0.2499465926084170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theme="5" tint="-0.24994659260841701"/>
      </right>
      <top style="thin">
        <color indexed="64"/>
      </top>
      <bottom/>
      <diagonal/>
    </border>
    <border>
      <left style="double">
        <color theme="5" tint="-0.2499465926084170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theme="5" tint="-0.24994659260841701"/>
      </right>
      <top/>
      <bottom/>
      <diagonal/>
    </border>
    <border>
      <left style="double">
        <color theme="5" tint="-0.2499465926084170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5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5" tint="-0.24994659260841701"/>
      </right>
      <top style="thin">
        <color indexed="64"/>
      </top>
      <bottom style="thin">
        <color indexed="64"/>
      </bottom>
      <diagonal/>
    </border>
    <border>
      <left style="double">
        <color theme="5" tint="-0.2499465926084170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theme="5" tint="-0.24994659260841701"/>
      </right>
      <top/>
      <bottom style="medium">
        <color indexed="64"/>
      </bottom>
      <diagonal/>
    </border>
    <border>
      <left style="double">
        <color theme="5" tint="-0.2499465926084170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theme="5" tint="-0.24994659260841701"/>
      </right>
      <top style="medium">
        <color indexed="64"/>
      </top>
      <bottom/>
      <diagonal/>
    </border>
    <border>
      <left style="double">
        <color theme="5" tint="-0.24994659260841701"/>
      </left>
      <right/>
      <top/>
      <bottom style="double">
        <color theme="5" tint="-0.24994659260841701"/>
      </bottom>
      <diagonal/>
    </border>
    <border>
      <left/>
      <right/>
      <top/>
      <bottom style="double">
        <color theme="5" tint="-0.24994659260841701"/>
      </bottom>
      <diagonal/>
    </border>
    <border>
      <left/>
      <right style="double">
        <color theme="5" tint="-0.24994659260841701"/>
      </right>
      <top/>
      <bottom style="double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33" xfId="0" applyFont="1" applyBorder="1" applyAlignment="1" applyProtection="1">
      <alignment vertical="center"/>
    </xf>
    <xf numFmtId="0" fontId="6" fillId="0" borderId="34" xfId="0" applyFont="1" applyBorder="1" applyAlignment="1" applyProtection="1"/>
    <xf numFmtId="0" fontId="5" fillId="0" borderId="34" xfId="0" applyFont="1" applyBorder="1" applyAlignment="1" applyProtection="1"/>
    <xf numFmtId="0" fontId="5" fillId="0" borderId="35" xfId="0" applyFont="1" applyBorder="1" applyAlignment="1" applyProtection="1"/>
    <xf numFmtId="14" fontId="5" fillId="0" borderId="0" xfId="0" applyNumberFormat="1" applyFont="1" applyBorder="1" applyAlignment="1" applyProtection="1">
      <alignment horizontal="center"/>
      <protection locked="0"/>
    </xf>
    <xf numFmtId="0" fontId="6" fillId="5" borderId="18" xfId="0" applyFont="1" applyFill="1" applyBorder="1" applyAlignment="1" applyProtection="1">
      <protection locked="0"/>
    </xf>
    <xf numFmtId="0" fontId="10" fillId="5" borderId="18" xfId="0" applyFont="1" applyFill="1" applyBorder="1" applyAlignment="1" applyProtection="1">
      <alignment vertical="center"/>
      <protection locked="0"/>
    </xf>
    <xf numFmtId="0" fontId="5" fillId="5" borderId="0" xfId="0" applyFont="1" applyFill="1" applyBorder="1" applyProtection="1">
      <protection locked="0"/>
    </xf>
    <xf numFmtId="14" fontId="5" fillId="0" borderId="0" xfId="0" applyNumberFormat="1" applyFont="1" applyBorder="1" applyAlignment="1" applyProtection="1">
      <alignment horizontal="center" vertical="center"/>
      <protection locked="0"/>
    </xf>
    <xf numFmtId="44" fontId="5" fillId="0" borderId="21" xfId="1" applyFont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5" fillId="0" borderId="0" xfId="0" applyFont="1" applyProtection="1">
      <protection locked="0"/>
    </xf>
    <xf numFmtId="164" fontId="6" fillId="5" borderId="39" xfId="0" applyNumberFormat="1" applyFont="1" applyFill="1" applyBorder="1" applyAlignment="1" applyProtection="1">
      <alignment horizontal="right" vertical="center"/>
    </xf>
    <xf numFmtId="0" fontId="6" fillId="5" borderId="36" xfId="0" applyFont="1" applyFill="1" applyBorder="1" applyAlignment="1" applyProtection="1">
      <alignment vertical="center"/>
      <protection locked="0"/>
    </xf>
    <xf numFmtId="0" fontId="5" fillId="5" borderId="37" xfId="0" applyFont="1" applyFill="1" applyBorder="1" applyProtection="1">
      <protection locked="0"/>
    </xf>
    <xf numFmtId="44" fontId="5" fillId="0" borderId="38" xfId="1" applyFont="1" applyBorder="1" applyAlignment="1" applyProtection="1">
      <alignment horizontal="center" vertical="center"/>
      <protection locked="0"/>
    </xf>
    <xf numFmtId="0" fontId="1" fillId="0" borderId="41" xfId="0" applyFont="1" applyBorder="1" applyProtection="1"/>
    <xf numFmtId="0" fontId="1" fillId="0" borderId="0" xfId="0" applyFont="1" applyProtection="1"/>
    <xf numFmtId="0" fontId="2" fillId="0" borderId="1" xfId="0" applyFont="1" applyBorder="1" applyProtection="1"/>
    <xf numFmtId="0" fontId="19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Protection="1"/>
    <xf numFmtId="0" fontId="5" fillId="2" borderId="1" xfId="0" applyFont="1" applyFill="1" applyBorder="1" applyProtection="1"/>
    <xf numFmtId="0" fontId="4" fillId="2" borderId="1" xfId="0" applyFont="1" applyFill="1" applyBorder="1" applyProtection="1"/>
    <xf numFmtId="2" fontId="5" fillId="2" borderId="1" xfId="0" applyNumberFormat="1" applyFont="1" applyFill="1" applyBorder="1" applyProtection="1"/>
    <xf numFmtId="0" fontId="4" fillId="0" borderId="1" xfId="0" applyFont="1" applyBorder="1" applyProtection="1"/>
    <xf numFmtId="2" fontId="5" fillId="0" borderId="1" xfId="0" applyNumberFormat="1" applyFont="1" applyBorder="1" applyProtection="1"/>
    <xf numFmtId="0" fontId="4" fillId="2" borderId="1" xfId="0" applyFont="1" applyFill="1" applyBorder="1" applyAlignment="1" applyProtection="1">
      <alignment wrapText="1"/>
    </xf>
    <xf numFmtId="0" fontId="19" fillId="3" borderId="1" xfId="0" applyFont="1" applyFill="1" applyBorder="1" applyAlignment="1" applyProtection="1">
      <alignment horizontal="center"/>
    </xf>
    <xf numFmtId="2" fontId="5" fillId="0" borderId="39" xfId="0" applyNumberFormat="1" applyFont="1" applyBorder="1" applyProtection="1"/>
    <xf numFmtId="2" fontId="5" fillId="0" borderId="40" xfId="0" applyNumberFormat="1" applyFont="1" applyBorder="1" applyProtection="1"/>
    <xf numFmtId="9" fontId="17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16" fillId="0" borderId="0" xfId="0" applyFont="1" applyProtection="1"/>
    <xf numFmtId="0" fontId="9" fillId="0" borderId="0" xfId="0" applyFont="1" applyProtection="1"/>
    <xf numFmtId="0" fontId="9" fillId="0" borderId="2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1" fontId="6" fillId="0" borderId="39" xfId="0" applyNumberFormat="1" applyFont="1" applyBorder="1" applyAlignment="1" applyProtection="1">
      <alignment horizontal="center"/>
      <protection locked="0"/>
    </xf>
    <xf numFmtId="1" fontId="20" fillId="0" borderId="0" xfId="0" applyNumberFormat="1" applyFont="1" applyProtection="1"/>
    <xf numFmtId="0" fontId="18" fillId="0" borderId="0" xfId="0" applyFont="1" applyAlignment="1" applyProtection="1">
      <alignment horizontal="center"/>
    </xf>
    <xf numFmtId="0" fontId="5" fillId="0" borderId="21" xfId="0" applyFont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protection locked="0"/>
    </xf>
    <xf numFmtId="0" fontId="6" fillId="0" borderId="18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9" fillId="5" borderId="18" xfId="0" applyFont="1" applyFill="1" applyBorder="1" applyAlignment="1" applyProtection="1">
      <protection locked="0"/>
    </xf>
    <xf numFmtId="0" fontId="6" fillId="5" borderId="0" xfId="0" applyFont="1" applyFill="1" applyBorder="1" applyAlignment="1" applyProtection="1">
      <protection locked="0"/>
    </xf>
    <xf numFmtId="0" fontId="6" fillId="0" borderId="22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24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0" fontId="5" fillId="0" borderId="30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center"/>
    </xf>
    <xf numFmtId="0" fontId="6" fillId="4" borderId="5" xfId="2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/>
    </xf>
    <xf numFmtId="0" fontId="6" fillId="4" borderId="7" xfId="0" applyFont="1" applyFill="1" applyBorder="1" applyAlignment="1" applyProtection="1">
      <alignment horizontal="center"/>
    </xf>
    <xf numFmtId="0" fontId="6" fillId="0" borderId="8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/>
    </xf>
    <xf numFmtId="164" fontId="14" fillId="0" borderId="1" xfId="0" applyNumberFormat="1" applyFont="1" applyBorder="1" applyAlignment="1" applyProtection="1">
      <alignment horizontal="right"/>
    </xf>
    <xf numFmtId="0" fontId="14" fillId="0" borderId="1" xfId="0" applyFont="1" applyBorder="1" applyAlignment="1" applyProtection="1">
      <alignment horizontal="right"/>
    </xf>
    <xf numFmtId="0" fontId="6" fillId="0" borderId="39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5" fillId="0" borderId="37" xfId="0" applyFont="1" applyBorder="1" applyProtection="1">
      <protection locked="0"/>
    </xf>
    <xf numFmtId="44" fontId="5" fillId="0" borderId="37" xfId="1" applyFont="1" applyBorder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Border="1" applyAlignment="1" applyProtection="1">
      <protection locked="0"/>
    </xf>
    <xf numFmtId="0" fontId="15" fillId="0" borderId="0" xfId="0" applyFont="1" applyAlignment="1" applyProtection="1">
      <alignment horizontal="center"/>
      <protection locked="0"/>
    </xf>
  </cellXfs>
  <cellStyles count="3">
    <cellStyle name="Monétaire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47625</xdr:rowOff>
        </xdr:from>
        <xdr:to>
          <xdr:col>3</xdr:col>
          <xdr:colOff>161925</xdr:colOff>
          <xdr:row>13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Livraison payante 15 euros, si moins de 100 euros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219075</xdr:rowOff>
        </xdr:from>
        <xdr:to>
          <xdr:col>6</xdr:col>
          <xdr:colOff>971550</xdr:colOff>
          <xdr:row>13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Le midi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200025</xdr:rowOff>
        </xdr:from>
        <xdr:to>
          <xdr:col>6</xdr:col>
          <xdr:colOff>962025</xdr:colOff>
          <xdr:row>14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Le soir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11</xdr:row>
          <xdr:rowOff>9525</xdr:rowOff>
        </xdr:from>
        <xdr:to>
          <xdr:col>1</xdr:col>
          <xdr:colOff>1095375</xdr:colOff>
          <xdr:row>11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OUI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11</xdr:row>
          <xdr:rowOff>19050</xdr:rowOff>
        </xdr:from>
        <xdr:to>
          <xdr:col>2</xdr:col>
          <xdr:colOff>47625</xdr:colOff>
          <xdr:row>11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NON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971550</xdr:colOff>
          <xdr:row>13</xdr:row>
          <xdr:rowOff>104775</xdr:rowOff>
        </xdr:from>
        <xdr:to>
          <xdr:col>2</xdr:col>
          <xdr:colOff>952500</xdr:colOff>
          <xdr:row>14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Livraison gratuite dès 100 € TTC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733426</xdr:colOff>
      <xdr:row>0</xdr:row>
      <xdr:rowOff>171450</xdr:rowOff>
    </xdr:from>
    <xdr:to>
      <xdr:col>1</xdr:col>
      <xdr:colOff>752475</xdr:colOff>
      <xdr:row>3</xdr:row>
      <xdr:rowOff>60822</xdr:rowOff>
    </xdr:to>
    <xdr:pic>
      <xdr:nvPicPr>
        <xdr:cNvPr id="15" name="Imag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6" y="171450"/>
          <a:ext cx="1009649" cy="10228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62</xdr:row>
          <xdr:rowOff>0</xdr:rowOff>
        </xdr:from>
        <xdr:to>
          <xdr:col>1</xdr:col>
          <xdr:colOff>666750</xdr:colOff>
          <xdr:row>63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Chèque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876300</xdr:colOff>
          <xdr:row>62</xdr:row>
          <xdr:rowOff>0</xdr:rowOff>
        </xdr:from>
        <xdr:to>
          <xdr:col>1</xdr:col>
          <xdr:colOff>1571625</xdr:colOff>
          <xdr:row>63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Virement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66</xdr:row>
          <xdr:rowOff>0</xdr:rowOff>
        </xdr:from>
        <xdr:to>
          <xdr:col>3</xdr:col>
          <xdr:colOff>409575</xdr:colOff>
          <xdr:row>67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124239</xdr:colOff>
      <xdr:row>0</xdr:row>
      <xdr:rowOff>0</xdr:rowOff>
    </xdr:from>
    <xdr:to>
      <xdr:col>6</xdr:col>
      <xdr:colOff>473766</xdr:colOff>
      <xdr:row>3</xdr:row>
      <xdr:rowOff>35615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6109" y="0"/>
          <a:ext cx="160020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13" zoomScaleNormal="100" workbookViewId="0">
      <selection activeCell="D20" sqref="D20"/>
    </sheetView>
  </sheetViews>
  <sheetFormatPr baseColWidth="10" defaultRowHeight="15.75" x14ac:dyDescent="0.3"/>
  <cols>
    <col min="1" max="1" width="11.5546875" style="2"/>
    <col min="2" max="2" width="19.88671875" style="2" customWidth="1"/>
    <col min="3" max="5" width="11.5546875" style="2"/>
    <col min="6" max="6" width="14.5546875" style="2" customWidth="1"/>
    <col min="7" max="16384" width="11.5546875" style="2"/>
  </cols>
  <sheetData>
    <row r="1" spans="1:7" ht="20.100000000000001" customHeight="1" thickBot="1" x14ac:dyDescent="0.35">
      <c r="A1" s="14"/>
      <c r="B1" s="14"/>
      <c r="C1" s="14"/>
      <c r="D1" s="14"/>
      <c r="E1" s="14"/>
      <c r="F1" s="14"/>
      <c r="G1" s="14"/>
    </row>
    <row r="2" spans="1:7" ht="20.100000000000001" customHeight="1" thickTop="1" x14ac:dyDescent="0.3">
      <c r="A2" s="73" t="s">
        <v>48</v>
      </c>
      <c r="B2" s="74"/>
      <c r="C2" s="74"/>
      <c r="D2" s="74"/>
      <c r="E2" s="74"/>
      <c r="F2" s="74"/>
      <c r="G2" s="75"/>
    </row>
    <row r="3" spans="1:7" ht="20.100000000000001" customHeight="1" thickBot="1" x14ac:dyDescent="0.35">
      <c r="A3" s="76" t="s">
        <v>59</v>
      </c>
      <c r="B3" s="77"/>
      <c r="C3" s="77"/>
      <c r="D3" s="77"/>
      <c r="E3" s="77"/>
      <c r="F3" s="77"/>
      <c r="G3" s="78"/>
    </row>
    <row r="4" spans="1:7" ht="20.100000000000001" customHeight="1" thickTop="1" x14ac:dyDescent="0.3">
      <c r="A4" s="79" t="s">
        <v>49</v>
      </c>
      <c r="B4" s="80"/>
      <c r="C4" s="81"/>
      <c r="D4" s="82"/>
      <c r="E4" s="82"/>
      <c r="F4" s="82"/>
      <c r="G4" s="83"/>
    </row>
    <row r="5" spans="1:7" ht="20.100000000000001" customHeight="1" x14ac:dyDescent="0.3">
      <c r="A5" s="84" t="s">
        <v>50</v>
      </c>
      <c r="B5" s="85"/>
      <c r="C5" s="56"/>
      <c r="D5" s="57"/>
      <c r="E5" s="57"/>
      <c r="F5" s="57"/>
      <c r="G5" s="58"/>
    </row>
    <row r="6" spans="1:7" ht="20.100000000000001" customHeight="1" x14ac:dyDescent="0.3">
      <c r="A6" s="49"/>
      <c r="B6" s="50"/>
      <c r="C6" s="51"/>
      <c r="D6" s="52"/>
      <c r="E6" s="52"/>
      <c r="F6" s="52"/>
      <c r="G6" s="53"/>
    </row>
    <row r="7" spans="1:7" ht="20.100000000000001" customHeight="1" x14ac:dyDescent="0.3">
      <c r="A7" s="54" t="s">
        <v>51</v>
      </c>
      <c r="B7" s="55"/>
      <c r="C7" s="56"/>
      <c r="D7" s="57"/>
      <c r="E7" s="57"/>
      <c r="F7" s="57"/>
      <c r="G7" s="58"/>
    </row>
    <row r="8" spans="1:7" ht="20.100000000000001" customHeight="1" x14ac:dyDescent="0.3">
      <c r="A8" s="61" t="s">
        <v>52</v>
      </c>
      <c r="B8" s="62"/>
      <c r="C8" s="51"/>
      <c r="D8" s="52"/>
      <c r="E8" s="52"/>
      <c r="F8" s="52"/>
      <c r="G8" s="53"/>
    </row>
    <row r="9" spans="1:7" ht="20.100000000000001" customHeight="1" x14ac:dyDescent="0.3">
      <c r="A9" s="63" t="s">
        <v>53</v>
      </c>
      <c r="B9" s="64"/>
      <c r="C9" s="65"/>
      <c r="D9" s="66"/>
      <c r="E9" s="66"/>
      <c r="F9" s="66"/>
      <c r="G9" s="67"/>
    </row>
    <row r="10" spans="1:7" ht="20.100000000000001" customHeight="1" thickBot="1" x14ac:dyDescent="0.35">
      <c r="A10" s="68" t="s">
        <v>54</v>
      </c>
      <c r="B10" s="69"/>
      <c r="C10" s="70"/>
      <c r="D10" s="71"/>
      <c r="E10" s="71"/>
      <c r="F10" s="71"/>
      <c r="G10" s="72"/>
    </row>
    <row r="11" spans="1:7" ht="20.100000000000001" customHeight="1" x14ac:dyDescent="0.3">
      <c r="A11" s="4"/>
      <c r="B11" s="5"/>
      <c r="C11" s="6"/>
      <c r="D11" s="6"/>
      <c r="E11" s="6"/>
      <c r="F11" s="6"/>
      <c r="G11" s="7"/>
    </row>
    <row r="12" spans="1:7" ht="20.100000000000001" customHeight="1" x14ac:dyDescent="0.3">
      <c r="A12" s="59" t="s">
        <v>55</v>
      </c>
      <c r="B12" s="60"/>
      <c r="C12" s="60"/>
      <c r="D12" s="91" t="s">
        <v>56</v>
      </c>
      <c r="E12" s="91"/>
      <c r="F12" s="8"/>
      <c r="G12" s="39"/>
    </row>
    <row r="13" spans="1:7" ht="20.100000000000001" customHeight="1" x14ac:dyDescent="0.3">
      <c r="A13" s="9"/>
      <c r="B13" s="48"/>
      <c r="C13" s="48"/>
      <c r="D13" s="92"/>
      <c r="E13" s="93"/>
      <c r="F13" s="40"/>
      <c r="G13" s="47"/>
    </row>
    <row r="14" spans="1:7" ht="20.100000000000001" customHeight="1" x14ac:dyDescent="0.3">
      <c r="A14" s="10" t="s">
        <v>57</v>
      </c>
      <c r="B14" s="11"/>
      <c r="C14" s="11"/>
      <c r="D14" s="94" t="s">
        <v>58</v>
      </c>
      <c r="E14" s="94"/>
      <c r="F14" s="12"/>
      <c r="G14" s="13"/>
    </row>
    <row r="15" spans="1:7" ht="20.100000000000001" customHeight="1" thickBot="1" x14ac:dyDescent="0.35">
      <c r="A15" s="17"/>
      <c r="B15" s="18"/>
      <c r="C15" s="18"/>
      <c r="D15" s="95"/>
      <c r="E15" s="96"/>
      <c r="F15" s="41"/>
      <c r="G15" s="19"/>
    </row>
    <row r="16" spans="1:7" s="1" customFormat="1" ht="21.75" thickTop="1" x14ac:dyDescent="0.35">
      <c r="A16" s="20" t="s">
        <v>0</v>
      </c>
      <c r="B16" s="20" t="s">
        <v>1</v>
      </c>
      <c r="C16" s="20" t="s">
        <v>3</v>
      </c>
      <c r="D16" s="20" t="s">
        <v>2</v>
      </c>
      <c r="E16" s="20" t="s">
        <v>4</v>
      </c>
      <c r="F16" s="20" t="s">
        <v>98</v>
      </c>
      <c r="G16" s="21"/>
    </row>
    <row r="17" spans="1:7" ht="16.5" customHeight="1" x14ac:dyDescent="0.5">
      <c r="A17" s="22"/>
      <c r="B17" s="23" t="s">
        <v>5</v>
      </c>
      <c r="C17" s="24"/>
      <c r="D17" s="24"/>
      <c r="E17" s="24"/>
      <c r="F17" s="24"/>
      <c r="G17" s="25"/>
    </row>
    <row r="18" spans="1:7" ht="15.75" customHeight="1" x14ac:dyDescent="0.5">
      <c r="A18" s="26" t="s">
        <v>64</v>
      </c>
      <c r="B18" s="27" t="s">
        <v>6</v>
      </c>
      <c r="C18" s="28">
        <v>0.41</v>
      </c>
      <c r="D18" s="28">
        <v>0.45</v>
      </c>
      <c r="E18" s="42"/>
      <c r="F18" s="28">
        <f>C18*E18</f>
        <v>0</v>
      </c>
      <c r="G18" s="25"/>
    </row>
    <row r="19" spans="1:7" ht="21" x14ac:dyDescent="0.5">
      <c r="A19" s="24" t="s">
        <v>65</v>
      </c>
      <c r="B19" s="29" t="s">
        <v>7</v>
      </c>
      <c r="C19" s="30">
        <v>0.41</v>
      </c>
      <c r="D19" s="30">
        <v>0.45</v>
      </c>
      <c r="E19" s="43"/>
      <c r="F19" s="28">
        <f t="shared" ref="F19:F57" si="0">C19*E19</f>
        <v>0</v>
      </c>
      <c r="G19" s="25"/>
    </row>
    <row r="20" spans="1:7" ht="21" x14ac:dyDescent="0.5">
      <c r="A20" s="26" t="s">
        <v>66</v>
      </c>
      <c r="B20" s="27" t="s">
        <v>8</v>
      </c>
      <c r="C20" s="28">
        <v>0.41</v>
      </c>
      <c r="D20" s="28">
        <v>0.45</v>
      </c>
      <c r="E20" s="42"/>
      <c r="F20" s="28">
        <f t="shared" si="0"/>
        <v>0</v>
      </c>
      <c r="G20" s="25"/>
    </row>
    <row r="21" spans="1:7" ht="21" x14ac:dyDescent="0.5">
      <c r="A21" s="24" t="s">
        <v>67</v>
      </c>
      <c r="B21" s="29" t="s">
        <v>9</v>
      </c>
      <c r="C21" s="30">
        <v>0.41</v>
      </c>
      <c r="D21" s="30">
        <v>0.45</v>
      </c>
      <c r="E21" s="43"/>
      <c r="F21" s="28">
        <f t="shared" si="0"/>
        <v>0</v>
      </c>
      <c r="G21" s="25"/>
    </row>
    <row r="22" spans="1:7" ht="21" x14ac:dyDescent="0.5">
      <c r="A22" s="26" t="s">
        <v>68</v>
      </c>
      <c r="B22" s="27" t="s">
        <v>10</v>
      </c>
      <c r="C22" s="28">
        <v>0.41</v>
      </c>
      <c r="D22" s="28">
        <v>0.45</v>
      </c>
      <c r="E22" s="42"/>
      <c r="F22" s="28">
        <f t="shared" si="0"/>
        <v>0</v>
      </c>
      <c r="G22" s="25"/>
    </row>
    <row r="23" spans="1:7" ht="21" x14ac:dyDescent="0.5">
      <c r="A23" s="24" t="s">
        <v>69</v>
      </c>
      <c r="B23" s="29" t="s">
        <v>11</v>
      </c>
      <c r="C23" s="30">
        <v>0.41</v>
      </c>
      <c r="D23" s="30">
        <v>0.45</v>
      </c>
      <c r="E23" s="43"/>
      <c r="F23" s="28">
        <f t="shared" si="0"/>
        <v>0</v>
      </c>
      <c r="G23" s="25"/>
    </row>
    <row r="24" spans="1:7" ht="21" x14ac:dyDescent="0.5">
      <c r="A24" s="26" t="s">
        <v>70</v>
      </c>
      <c r="B24" s="27" t="s">
        <v>12</v>
      </c>
      <c r="C24" s="28">
        <v>0.41</v>
      </c>
      <c r="D24" s="28">
        <v>0.45</v>
      </c>
      <c r="E24" s="42"/>
      <c r="F24" s="28">
        <f t="shared" si="0"/>
        <v>0</v>
      </c>
      <c r="G24" s="25"/>
    </row>
    <row r="25" spans="1:7" ht="21" x14ac:dyDescent="0.5">
      <c r="A25" s="24" t="s">
        <v>71</v>
      </c>
      <c r="B25" s="29" t="s">
        <v>13</v>
      </c>
      <c r="C25" s="30">
        <v>0.41</v>
      </c>
      <c r="D25" s="30">
        <v>0.45</v>
      </c>
      <c r="E25" s="43"/>
      <c r="F25" s="28">
        <f t="shared" si="0"/>
        <v>0</v>
      </c>
      <c r="G25" s="25"/>
    </row>
    <row r="26" spans="1:7" ht="42" x14ac:dyDescent="0.5">
      <c r="A26" s="26" t="s">
        <v>72</v>
      </c>
      <c r="B26" s="31" t="s">
        <v>14</v>
      </c>
      <c r="C26" s="28">
        <v>18.18</v>
      </c>
      <c r="D26" s="28">
        <v>20</v>
      </c>
      <c r="E26" s="42"/>
      <c r="F26" s="28">
        <f t="shared" si="0"/>
        <v>0</v>
      </c>
      <c r="G26" s="25"/>
    </row>
    <row r="27" spans="1:7" ht="21" x14ac:dyDescent="0.5">
      <c r="A27" s="24"/>
      <c r="B27" s="23" t="s">
        <v>15</v>
      </c>
      <c r="C27" s="30"/>
      <c r="D27" s="30"/>
      <c r="E27" s="43"/>
      <c r="F27" s="28">
        <f t="shared" si="0"/>
        <v>0</v>
      </c>
      <c r="G27" s="25"/>
    </row>
    <row r="28" spans="1:7" ht="21" x14ac:dyDescent="0.5">
      <c r="A28" s="26" t="s">
        <v>73</v>
      </c>
      <c r="B28" s="27" t="s">
        <v>16</v>
      </c>
      <c r="C28" s="28">
        <v>0.45</v>
      </c>
      <c r="D28" s="28">
        <v>0.5</v>
      </c>
      <c r="E28" s="42"/>
      <c r="F28" s="28">
        <f t="shared" si="0"/>
        <v>0</v>
      </c>
      <c r="G28" s="25"/>
    </row>
    <row r="29" spans="1:7" ht="21" x14ac:dyDescent="0.5">
      <c r="A29" s="24" t="s">
        <v>74</v>
      </c>
      <c r="B29" s="29" t="s">
        <v>17</v>
      </c>
      <c r="C29" s="30">
        <v>0.45</v>
      </c>
      <c r="D29" s="30">
        <v>0.5</v>
      </c>
      <c r="E29" s="43"/>
      <c r="F29" s="28">
        <f t="shared" si="0"/>
        <v>0</v>
      </c>
      <c r="G29" s="25"/>
    </row>
    <row r="30" spans="1:7" ht="21" x14ac:dyDescent="0.5">
      <c r="A30" s="26" t="s">
        <v>75</v>
      </c>
      <c r="B30" s="27" t="s">
        <v>18</v>
      </c>
      <c r="C30" s="28">
        <v>0.45</v>
      </c>
      <c r="D30" s="28">
        <v>0.5</v>
      </c>
      <c r="E30" s="42"/>
      <c r="F30" s="28">
        <f t="shared" si="0"/>
        <v>0</v>
      </c>
      <c r="G30" s="25"/>
    </row>
    <row r="31" spans="1:7" ht="21" x14ac:dyDescent="0.5">
      <c r="A31" s="24" t="s">
        <v>76</v>
      </c>
      <c r="B31" s="29" t="s">
        <v>19</v>
      </c>
      <c r="C31" s="30">
        <v>0.45</v>
      </c>
      <c r="D31" s="30">
        <v>0.5</v>
      </c>
      <c r="E31" s="43"/>
      <c r="F31" s="28">
        <f t="shared" si="0"/>
        <v>0</v>
      </c>
      <c r="G31" s="25"/>
    </row>
    <row r="32" spans="1:7" ht="42" x14ac:dyDescent="0.5">
      <c r="A32" s="26" t="s">
        <v>77</v>
      </c>
      <c r="B32" s="31" t="s">
        <v>26</v>
      </c>
      <c r="C32" s="28">
        <v>17.27</v>
      </c>
      <c r="D32" s="28">
        <v>19</v>
      </c>
      <c r="E32" s="42"/>
      <c r="F32" s="28">
        <f t="shared" si="0"/>
        <v>0</v>
      </c>
      <c r="G32" s="25"/>
    </row>
    <row r="33" spans="1:8" ht="21" x14ac:dyDescent="0.5">
      <c r="A33" s="24"/>
      <c r="B33" s="23" t="s">
        <v>20</v>
      </c>
      <c r="C33" s="30"/>
      <c r="D33" s="30"/>
      <c r="E33" s="43"/>
      <c r="F33" s="28">
        <f t="shared" si="0"/>
        <v>0</v>
      </c>
      <c r="G33" s="25"/>
    </row>
    <row r="34" spans="1:8" ht="21" x14ac:dyDescent="0.5">
      <c r="A34" s="26" t="s">
        <v>78</v>
      </c>
      <c r="B34" s="27" t="s">
        <v>21</v>
      </c>
      <c r="C34" s="28">
        <v>0.36</v>
      </c>
      <c r="D34" s="28">
        <v>0.4</v>
      </c>
      <c r="E34" s="42"/>
      <c r="F34" s="28">
        <f t="shared" si="0"/>
        <v>0</v>
      </c>
      <c r="G34" s="25"/>
    </row>
    <row r="35" spans="1:8" ht="21" x14ac:dyDescent="0.5">
      <c r="A35" s="24" t="s">
        <v>79</v>
      </c>
      <c r="B35" s="29" t="s">
        <v>22</v>
      </c>
      <c r="C35" s="30">
        <v>0.36</v>
      </c>
      <c r="D35" s="30">
        <v>0.4</v>
      </c>
      <c r="E35" s="43"/>
      <c r="F35" s="28">
        <f t="shared" si="0"/>
        <v>0</v>
      </c>
      <c r="G35" s="25"/>
    </row>
    <row r="36" spans="1:8" ht="21" x14ac:dyDescent="0.5">
      <c r="A36" s="26" t="s">
        <v>80</v>
      </c>
      <c r="B36" s="27" t="s">
        <v>23</v>
      </c>
      <c r="C36" s="28">
        <v>0.36</v>
      </c>
      <c r="D36" s="28">
        <v>0.4</v>
      </c>
      <c r="E36" s="42"/>
      <c r="F36" s="28">
        <f t="shared" si="0"/>
        <v>0</v>
      </c>
      <c r="G36" s="25"/>
    </row>
    <row r="37" spans="1:8" ht="21" x14ac:dyDescent="0.5">
      <c r="A37" s="24" t="s">
        <v>81</v>
      </c>
      <c r="B37" s="29" t="s">
        <v>24</v>
      </c>
      <c r="C37" s="30">
        <v>0.36</v>
      </c>
      <c r="D37" s="30">
        <v>0.4</v>
      </c>
      <c r="E37" s="43"/>
      <c r="F37" s="28">
        <f t="shared" si="0"/>
        <v>0</v>
      </c>
      <c r="G37" s="25"/>
    </row>
    <row r="38" spans="1:8" ht="42" x14ac:dyDescent="0.5">
      <c r="A38" s="26" t="s">
        <v>82</v>
      </c>
      <c r="B38" s="31" t="s">
        <v>25</v>
      </c>
      <c r="C38" s="28">
        <v>6.82</v>
      </c>
      <c r="D38" s="28">
        <v>7.5</v>
      </c>
      <c r="E38" s="42"/>
      <c r="F38" s="28">
        <f t="shared" si="0"/>
        <v>0</v>
      </c>
      <c r="G38" s="25"/>
    </row>
    <row r="39" spans="1:8" ht="21" x14ac:dyDescent="0.5">
      <c r="A39" s="24"/>
      <c r="B39" s="32" t="s">
        <v>27</v>
      </c>
      <c r="C39" s="24"/>
      <c r="D39" s="24"/>
      <c r="E39" s="43"/>
      <c r="F39" s="28">
        <f t="shared" si="0"/>
        <v>0</v>
      </c>
      <c r="G39" s="25"/>
    </row>
    <row r="40" spans="1:8" ht="21" x14ac:dyDescent="0.5">
      <c r="A40" s="26" t="s">
        <v>83</v>
      </c>
      <c r="B40" s="27" t="s">
        <v>28</v>
      </c>
      <c r="C40" s="28">
        <v>3.64</v>
      </c>
      <c r="D40" s="28">
        <v>4</v>
      </c>
      <c r="E40" s="42"/>
      <c r="F40" s="28">
        <f t="shared" si="0"/>
        <v>0</v>
      </c>
      <c r="G40" s="25"/>
      <c r="H40" s="3"/>
    </row>
    <row r="41" spans="1:8" ht="21" x14ac:dyDescent="0.5">
      <c r="A41" s="24" t="s">
        <v>84</v>
      </c>
      <c r="B41" s="29" t="s">
        <v>30</v>
      </c>
      <c r="C41" s="30">
        <v>17.27</v>
      </c>
      <c r="D41" s="30">
        <v>19</v>
      </c>
      <c r="E41" s="43"/>
      <c r="F41" s="28">
        <f t="shared" si="0"/>
        <v>0</v>
      </c>
      <c r="G41" s="25"/>
    </row>
    <row r="42" spans="1:8" ht="21" x14ac:dyDescent="0.5">
      <c r="A42" s="26" t="s">
        <v>85</v>
      </c>
      <c r="B42" s="27" t="s">
        <v>29</v>
      </c>
      <c r="C42" s="28">
        <v>5.45</v>
      </c>
      <c r="D42" s="28">
        <v>6</v>
      </c>
      <c r="E42" s="42"/>
      <c r="F42" s="28">
        <f t="shared" si="0"/>
        <v>0</v>
      </c>
      <c r="G42" s="25"/>
    </row>
    <row r="43" spans="1:8" ht="21" x14ac:dyDescent="0.5">
      <c r="A43" s="24" t="s">
        <v>86</v>
      </c>
      <c r="B43" s="29" t="s">
        <v>31</v>
      </c>
      <c r="C43" s="30">
        <v>3.64</v>
      </c>
      <c r="D43" s="30">
        <v>4</v>
      </c>
      <c r="E43" s="43"/>
      <c r="F43" s="28">
        <f t="shared" si="0"/>
        <v>0</v>
      </c>
      <c r="G43" s="25"/>
    </row>
    <row r="44" spans="1:8" ht="21" x14ac:dyDescent="0.5">
      <c r="A44" s="24"/>
      <c r="B44" s="23" t="s">
        <v>32</v>
      </c>
      <c r="C44" s="30"/>
      <c r="D44" s="30"/>
      <c r="E44" s="43"/>
      <c r="F44" s="28">
        <f t="shared" si="0"/>
        <v>0</v>
      </c>
      <c r="G44" s="25"/>
    </row>
    <row r="45" spans="1:8" ht="21" x14ac:dyDescent="0.5">
      <c r="A45" s="26" t="s">
        <v>87</v>
      </c>
      <c r="B45" s="27" t="s">
        <v>33</v>
      </c>
      <c r="C45" s="28">
        <v>10.91</v>
      </c>
      <c r="D45" s="28">
        <v>12</v>
      </c>
      <c r="E45" s="42"/>
      <c r="F45" s="28">
        <f t="shared" si="0"/>
        <v>0</v>
      </c>
      <c r="G45" s="25"/>
    </row>
    <row r="46" spans="1:8" ht="21" x14ac:dyDescent="0.5">
      <c r="A46" s="24" t="s">
        <v>88</v>
      </c>
      <c r="B46" s="29" t="s">
        <v>34</v>
      </c>
      <c r="C46" s="30">
        <v>10</v>
      </c>
      <c r="D46" s="30">
        <v>11</v>
      </c>
      <c r="E46" s="43"/>
      <c r="F46" s="28">
        <f t="shared" si="0"/>
        <v>0</v>
      </c>
      <c r="G46" s="25"/>
    </row>
    <row r="47" spans="1:8" ht="21" x14ac:dyDescent="0.5">
      <c r="A47" s="26" t="s">
        <v>89</v>
      </c>
      <c r="B47" s="27" t="s">
        <v>35</v>
      </c>
      <c r="C47" s="28">
        <v>10.45</v>
      </c>
      <c r="D47" s="28">
        <v>11.5</v>
      </c>
      <c r="E47" s="42"/>
      <c r="F47" s="28">
        <f t="shared" si="0"/>
        <v>0</v>
      </c>
      <c r="G47" s="25"/>
    </row>
    <row r="48" spans="1:8" ht="21" x14ac:dyDescent="0.5">
      <c r="A48" s="24"/>
      <c r="B48" s="23" t="s">
        <v>36</v>
      </c>
      <c r="C48" s="30"/>
      <c r="D48" s="30"/>
      <c r="E48" s="43"/>
      <c r="F48" s="28">
        <f t="shared" si="0"/>
        <v>0</v>
      </c>
      <c r="G48" s="25"/>
    </row>
    <row r="49" spans="1:7" ht="21" x14ac:dyDescent="0.5">
      <c r="A49" s="26" t="s">
        <v>90</v>
      </c>
      <c r="B49" s="27" t="s">
        <v>37</v>
      </c>
      <c r="C49" s="28">
        <v>1.82</v>
      </c>
      <c r="D49" s="28">
        <v>2</v>
      </c>
      <c r="E49" s="42"/>
      <c r="F49" s="28">
        <f t="shared" si="0"/>
        <v>0</v>
      </c>
      <c r="G49" s="25"/>
    </row>
    <row r="50" spans="1:7" ht="21" x14ac:dyDescent="0.5">
      <c r="A50" s="24" t="s">
        <v>91</v>
      </c>
      <c r="B50" s="29" t="s">
        <v>38</v>
      </c>
      <c r="C50" s="30">
        <v>0.91</v>
      </c>
      <c r="D50" s="30">
        <v>1</v>
      </c>
      <c r="E50" s="43"/>
      <c r="F50" s="28">
        <f t="shared" si="0"/>
        <v>0</v>
      </c>
      <c r="G50" s="25"/>
    </row>
    <row r="51" spans="1:7" ht="21" x14ac:dyDescent="0.5">
      <c r="A51" s="26" t="s">
        <v>92</v>
      </c>
      <c r="B51" s="27" t="s">
        <v>39</v>
      </c>
      <c r="C51" s="28">
        <v>1.82</v>
      </c>
      <c r="D51" s="28">
        <v>2</v>
      </c>
      <c r="E51" s="42"/>
      <c r="F51" s="28">
        <f t="shared" si="0"/>
        <v>0</v>
      </c>
      <c r="G51" s="25"/>
    </row>
    <row r="52" spans="1:7" ht="21" x14ac:dyDescent="0.5">
      <c r="A52" s="24" t="s">
        <v>93</v>
      </c>
      <c r="B52" s="29" t="s">
        <v>40</v>
      </c>
      <c r="C52" s="30">
        <v>0.91</v>
      </c>
      <c r="D52" s="30">
        <v>1</v>
      </c>
      <c r="E52" s="43"/>
      <c r="F52" s="28">
        <f t="shared" si="0"/>
        <v>0</v>
      </c>
      <c r="G52" s="25"/>
    </row>
    <row r="53" spans="1:7" ht="21" x14ac:dyDescent="0.5">
      <c r="A53" s="24"/>
      <c r="B53" s="23" t="s">
        <v>41</v>
      </c>
      <c r="C53" s="30"/>
      <c r="D53" s="30"/>
      <c r="E53" s="43"/>
      <c r="F53" s="28">
        <f t="shared" si="0"/>
        <v>0</v>
      </c>
      <c r="G53" s="25"/>
    </row>
    <row r="54" spans="1:7" ht="21" x14ac:dyDescent="0.5">
      <c r="A54" s="26" t="s">
        <v>94</v>
      </c>
      <c r="B54" s="27" t="s">
        <v>42</v>
      </c>
      <c r="C54" s="28">
        <v>5.45</v>
      </c>
      <c r="D54" s="28">
        <v>6</v>
      </c>
      <c r="E54" s="42"/>
      <c r="F54" s="28">
        <f t="shared" si="0"/>
        <v>0</v>
      </c>
      <c r="G54" s="25"/>
    </row>
    <row r="55" spans="1:7" ht="21" x14ac:dyDescent="0.5">
      <c r="A55" s="24" t="s">
        <v>95</v>
      </c>
      <c r="B55" s="29" t="s">
        <v>43</v>
      </c>
      <c r="C55" s="30">
        <v>5.45</v>
      </c>
      <c r="D55" s="30">
        <v>6</v>
      </c>
      <c r="E55" s="43"/>
      <c r="F55" s="28">
        <f t="shared" si="0"/>
        <v>0</v>
      </c>
      <c r="G55" s="25"/>
    </row>
    <row r="56" spans="1:7" ht="21" x14ac:dyDescent="0.5">
      <c r="A56" s="26" t="s">
        <v>96</v>
      </c>
      <c r="B56" s="27" t="s">
        <v>45</v>
      </c>
      <c r="C56" s="28">
        <v>19.09</v>
      </c>
      <c r="D56" s="28">
        <v>21</v>
      </c>
      <c r="E56" s="42"/>
      <c r="F56" s="28">
        <f t="shared" si="0"/>
        <v>0</v>
      </c>
      <c r="G56" s="25"/>
    </row>
    <row r="57" spans="1:7" ht="16.5" thickBot="1" x14ac:dyDescent="0.35">
      <c r="A57" s="24" t="s">
        <v>97</v>
      </c>
      <c r="B57" s="22" t="s">
        <v>44</v>
      </c>
      <c r="C57" s="30">
        <v>19.09</v>
      </c>
      <c r="D57" s="30">
        <v>21</v>
      </c>
      <c r="E57" s="44"/>
      <c r="F57" s="28">
        <f t="shared" si="0"/>
        <v>0</v>
      </c>
      <c r="G57" s="25"/>
    </row>
    <row r="58" spans="1:7" ht="21" thickTop="1" x14ac:dyDescent="0.3">
      <c r="A58" s="25"/>
      <c r="B58" s="25"/>
      <c r="C58" s="25"/>
      <c r="D58" s="45">
        <f>SUM(E18:E57)</f>
        <v>0</v>
      </c>
      <c r="E58" s="35" t="s">
        <v>101</v>
      </c>
      <c r="F58" s="34">
        <f>SUM(F18:F57)</f>
        <v>0</v>
      </c>
      <c r="G58" s="25"/>
    </row>
    <row r="59" spans="1:7" ht="20.25" x14ac:dyDescent="0.3">
      <c r="A59" s="90" t="s">
        <v>63</v>
      </c>
      <c r="B59" s="90"/>
      <c r="C59" s="90"/>
      <c r="D59" s="90"/>
      <c r="E59" s="35">
        <v>0.15</v>
      </c>
      <c r="F59" s="30">
        <f>+(F58*15)/100</f>
        <v>0</v>
      </c>
      <c r="G59" s="25"/>
    </row>
    <row r="60" spans="1:7" ht="20.25" x14ac:dyDescent="0.3">
      <c r="A60" s="46"/>
      <c r="B60" s="46"/>
      <c r="C60" s="46"/>
      <c r="D60" s="46"/>
      <c r="E60" s="35" t="s">
        <v>102</v>
      </c>
      <c r="F60" s="30">
        <f>F58-F59</f>
        <v>0</v>
      </c>
      <c r="G60" s="25"/>
    </row>
    <row r="61" spans="1:7" ht="20.25" x14ac:dyDescent="0.3">
      <c r="A61" s="25"/>
      <c r="B61" s="25"/>
      <c r="C61" s="25"/>
      <c r="D61" s="25"/>
      <c r="E61" s="35" t="s">
        <v>100</v>
      </c>
      <c r="F61" s="30">
        <f>(F60*10)/100</f>
        <v>0</v>
      </c>
      <c r="G61" s="25"/>
    </row>
    <row r="62" spans="1:7" ht="20.25" x14ac:dyDescent="0.3">
      <c r="A62" s="25"/>
      <c r="B62" s="25"/>
      <c r="C62" s="25"/>
      <c r="D62" s="25"/>
      <c r="E62" s="35" t="s">
        <v>99</v>
      </c>
      <c r="F62" s="33">
        <f>F60+F61</f>
        <v>0</v>
      </c>
      <c r="G62" s="25"/>
    </row>
    <row r="63" spans="1:7" x14ac:dyDescent="0.3">
      <c r="A63" s="15" t="s">
        <v>60</v>
      </c>
      <c r="B63" s="15"/>
      <c r="C63" s="15"/>
      <c r="D63" s="15"/>
      <c r="E63" s="36" t="s">
        <v>46</v>
      </c>
      <c r="F63" s="16">
        <f>IF(F62&gt;99,0,IF(F62&lt;100,15))</f>
        <v>15</v>
      </c>
      <c r="G63" s="25"/>
    </row>
    <row r="64" spans="1:7" x14ac:dyDescent="0.3">
      <c r="A64" s="97"/>
      <c r="B64" s="97"/>
      <c r="C64" s="97"/>
      <c r="D64" s="98"/>
      <c r="E64" s="88" t="s">
        <v>47</v>
      </c>
      <c r="F64" s="86">
        <f>+F62+F63</f>
        <v>15</v>
      </c>
      <c r="G64" s="25"/>
    </row>
    <row r="65" spans="1:7" x14ac:dyDescent="0.3">
      <c r="A65" s="97"/>
      <c r="B65" s="97"/>
      <c r="C65" s="97"/>
      <c r="D65" s="98"/>
      <c r="E65" s="89"/>
      <c r="F65" s="87"/>
      <c r="G65" s="25"/>
    </row>
    <row r="66" spans="1:7" x14ac:dyDescent="0.3">
      <c r="A66" s="97" t="s">
        <v>61</v>
      </c>
      <c r="B66" s="97"/>
      <c r="C66" s="97"/>
      <c r="D66" s="99"/>
      <c r="E66" s="37"/>
      <c r="F66" s="25"/>
      <c r="G66" s="25"/>
    </row>
    <row r="67" spans="1:7" x14ac:dyDescent="0.3">
      <c r="A67" s="97"/>
      <c r="B67" s="97"/>
      <c r="C67" s="97"/>
      <c r="D67" s="15"/>
      <c r="E67" s="25"/>
      <c r="F67" s="25"/>
      <c r="G67" s="25"/>
    </row>
    <row r="68" spans="1:7" x14ac:dyDescent="0.3">
      <c r="A68" s="25"/>
      <c r="B68" s="25"/>
      <c r="C68" s="25"/>
      <c r="D68" s="25"/>
      <c r="E68" s="25"/>
      <c r="F68" s="25"/>
      <c r="G68" s="25"/>
    </row>
    <row r="69" spans="1:7" x14ac:dyDescent="0.3">
      <c r="A69" s="38" t="s">
        <v>62</v>
      </c>
      <c r="B69" s="25"/>
      <c r="C69" s="25"/>
      <c r="D69" s="25"/>
      <c r="E69" s="25"/>
      <c r="F69" s="25"/>
      <c r="G69" s="25"/>
    </row>
  </sheetData>
  <sheetProtection sheet="1" objects="1" scenarios="1"/>
  <mergeCells count="24">
    <mergeCell ref="F64:F65"/>
    <mergeCell ref="E64:E65"/>
    <mergeCell ref="A64:C65"/>
    <mergeCell ref="A66:C67"/>
    <mergeCell ref="A59:D59"/>
    <mergeCell ref="A2:G2"/>
    <mergeCell ref="A3:G3"/>
    <mergeCell ref="A4:B4"/>
    <mergeCell ref="C4:G4"/>
    <mergeCell ref="A5:B5"/>
    <mergeCell ref="C5:G5"/>
    <mergeCell ref="D14:E14"/>
    <mergeCell ref="A8:B8"/>
    <mergeCell ref="C8:G8"/>
    <mergeCell ref="A9:B9"/>
    <mergeCell ref="C9:G9"/>
    <mergeCell ref="A10:B10"/>
    <mergeCell ref="C10:G10"/>
    <mergeCell ref="A6:B6"/>
    <mergeCell ref="C6:G6"/>
    <mergeCell ref="A7:B7"/>
    <mergeCell ref="C7:G7"/>
    <mergeCell ref="A12:C12"/>
    <mergeCell ref="D12:E12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  <headerFooter>
    <oddHeader>&amp;L&amp;8Au festin traiteur
&amp;D&amp;C&amp;8 1540 bd de la république 59240 DUNKERQUE&amp;R&amp;8http://au-festin.webnode.fr
aufestin.traiteur@yahoo,fr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47625</xdr:rowOff>
                  </from>
                  <to>
                    <xdr:col>3</xdr:col>
                    <xdr:colOff>161925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219075</xdr:rowOff>
                  </from>
                  <to>
                    <xdr:col>6</xdr:col>
                    <xdr:colOff>971550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6</xdr:col>
                    <xdr:colOff>9525</xdr:colOff>
                    <xdr:row>13</xdr:row>
                    <xdr:rowOff>200025</xdr:rowOff>
                  </from>
                  <to>
                    <xdr:col>6</xdr:col>
                    <xdr:colOff>962025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</xdr:col>
                    <xdr:colOff>161925</xdr:colOff>
                    <xdr:row>11</xdr:row>
                    <xdr:rowOff>9525</xdr:rowOff>
                  </from>
                  <to>
                    <xdr:col>1</xdr:col>
                    <xdr:colOff>1095375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1</xdr:col>
                    <xdr:colOff>895350</xdr:colOff>
                    <xdr:row>11</xdr:row>
                    <xdr:rowOff>19050</xdr:rowOff>
                  </from>
                  <to>
                    <xdr:col>2</xdr:col>
                    <xdr:colOff>47625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0</xdr:col>
                    <xdr:colOff>971550</xdr:colOff>
                    <xdr:row>13</xdr:row>
                    <xdr:rowOff>104775</xdr:rowOff>
                  </from>
                  <to>
                    <xdr:col>2</xdr:col>
                    <xdr:colOff>952500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1</xdr:col>
                    <xdr:colOff>28575</xdr:colOff>
                    <xdr:row>62</xdr:row>
                    <xdr:rowOff>0</xdr:rowOff>
                  </from>
                  <to>
                    <xdr:col>1</xdr:col>
                    <xdr:colOff>666750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1</xdr:col>
                    <xdr:colOff>876300</xdr:colOff>
                    <xdr:row>62</xdr:row>
                    <xdr:rowOff>0</xdr:rowOff>
                  </from>
                  <to>
                    <xdr:col>1</xdr:col>
                    <xdr:colOff>1571625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3</xdr:col>
                    <xdr:colOff>66675</xdr:colOff>
                    <xdr:row>66</xdr:row>
                    <xdr:rowOff>0</xdr:rowOff>
                  </from>
                  <to>
                    <xdr:col>3</xdr:col>
                    <xdr:colOff>409575</xdr:colOff>
                    <xdr:row>67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Bts PME-PMI</dc:creator>
  <cp:lastModifiedBy>Bts PME-PMI</cp:lastModifiedBy>
  <cp:lastPrinted>2015-03-24T14:20:01Z</cp:lastPrinted>
  <dcterms:created xsi:type="dcterms:W3CDTF">2015-03-23T16:17:12Z</dcterms:created>
  <dcterms:modified xsi:type="dcterms:W3CDTF">2015-03-27T09:51:05Z</dcterms:modified>
</cp:coreProperties>
</file>